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5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<sst xmlns="http://schemas.openxmlformats.org/spreadsheetml/2006/main" count="125" uniqueCount="112">
  <si>
    <t>Reiter/in</t>
  </si>
  <si>
    <t>Gesamt</t>
  </si>
  <si>
    <t>Pony</t>
  </si>
  <si>
    <t>Finale Consumenta</t>
  </si>
  <si>
    <t>Duchess Free</t>
  </si>
  <si>
    <t>Mr. Moon</t>
  </si>
  <si>
    <t>Disney World</t>
  </si>
  <si>
    <t>Nobel Noir</t>
  </si>
  <si>
    <t>For Pleasure Junior</t>
  </si>
  <si>
    <t>Double Enjoy</t>
  </si>
  <si>
    <t>Dodo</t>
  </si>
  <si>
    <t>Galileo</t>
  </si>
  <si>
    <t>B Capriole</t>
  </si>
  <si>
    <t>Corbusier</t>
  </si>
  <si>
    <t>Dancing Dynamic</t>
  </si>
  <si>
    <t>Batello</t>
  </si>
  <si>
    <t>Amann Rosina Maria</t>
  </si>
  <si>
    <t>Queen Bee</t>
  </si>
  <si>
    <t>Little Miss Lisa</t>
  </si>
  <si>
    <t>Cesare</t>
  </si>
  <si>
    <t xml:space="preserve">Bayerischer Pony Cup Dressur 2018  -  Punktewertung </t>
  </si>
  <si>
    <t>1. Prfg. Babenhausen</t>
  </si>
  <si>
    <t>2. Prfg. Babenahausen</t>
  </si>
  <si>
    <t>1.Prüfung Pellheim</t>
  </si>
  <si>
    <t>2. Prüfung Pellheim</t>
  </si>
  <si>
    <t>Pellheim                        2. Prüfung x 1,5</t>
  </si>
  <si>
    <t xml:space="preserve">1.Prüfung Kreuth </t>
  </si>
  <si>
    <t>2.Prüfung Kreuth</t>
  </si>
  <si>
    <t>Kreuth                            2.Prüfung X 1,5</t>
  </si>
  <si>
    <t xml:space="preserve"> 1.Prüfung Grafenrheinfeld </t>
  </si>
  <si>
    <t>2.Prüfung Grafenrheinfeld</t>
  </si>
  <si>
    <t>Grafenrheinfeld               2.Prüfung X 1,5</t>
  </si>
  <si>
    <t>Babenhausen                2. Prüfung x 1,5</t>
  </si>
  <si>
    <t>Püttner Sophie</t>
  </si>
  <si>
    <t>Wild Sophia</t>
  </si>
  <si>
    <t>Burghof's Vanderbilt</t>
  </si>
  <si>
    <t>Bockholdt Theresa</t>
  </si>
  <si>
    <t>Rother Emma</t>
  </si>
  <si>
    <t>Lightning Boy vom Holsteinberg</t>
  </si>
  <si>
    <t xml:space="preserve">Baumgartner Anastasia Rosa </t>
  </si>
  <si>
    <t>Westerhuis Jorik</t>
  </si>
  <si>
    <t>Eichinger Luisa</t>
  </si>
  <si>
    <t>Diamond's Painted Black</t>
  </si>
  <si>
    <t>Arndl Lara</t>
  </si>
  <si>
    <t>Kleiner Kronprinz</t>
  </si>
  <si>
    <t>Seehofer Pauline</t>
  </si>
  <si>
    <t>Donsagio</t>
  </si>
  <si>
    <t>Rebhan Eva</t>
  </si>
  <si>
    <t>Pilgrim's Golden Boy</t>
  </si>
  <si>
    <t xml:space="preserve">Scharf Sophia </t>
  </si>
  <si>
    <t>White Classic</t>
  </si>
  <si>
    <t>Bamberg Annika</t>
  </si>
  <si>
    <t>Mr. Nilson</t>
  </si>
  <si>
    <t>Mertens Kristin</t>
  </si>
  <si>
    <t>Don Deniro</t>
  </si>
  <si>
    <t>Cronauer Kim</t>
  </si>
  <si>
    <t>Celina E</t>
  </si>
  <si>
    <t>Göbel Chiara</t>
  </si>
  <si>
    <t>Mix Vivien</t>
  </si>
  <si>
    <t>Daily Pleasure</t>
  </si>
  <si>
    <t>Winkler Clara-Halla</t>
  </si>
  <si>
    <t>Brucki's Filou</t>
  </si>
  <si>
    <t>Förster Ronja</t>
  </si>
  <si>
    <t>Kröninger Theresa</t>
  </si>
  <si>
    <t>Siegwald Marie</t>
  </si>
  <si>
    <t>Bosco</t>
  </si>
  <si>
    <t>Kladow's Polly Poket</t>
  </si>
  <si>
    <t>Miesslinger Maxima</t>
  </si>
  <si>
    <t>Reichl Jana</t>
  </si>
  <si>
    <t>Belagio</t>
  </si>
  <si>
    <t>Völker Jule</t>
  </si>
  <si>
    <t>Winter Emilia</t>
  </si>
  <si>
    <t>Gushurst Emilia</t>
  </si>
  <si>
    <t>Mia Bella</t>
  </si>
  <si>
    <t>Dugas Nina</t>
  </si>
  <si>
    <t>Brisant</t>
  </si>
  <si>
    <t xml:space="preserve">Graf Franziska </t>
  </si>
  <si>
    <t>Meinecke Patricia</t>
  </si>
  <si>
    <t>Don Novell</t>
  </si>
  <si>
    <t>Kreipl Jasmin</t>
  </si>
  <si>
    <t>Hesselteichs Lennox</t>
  </si>
  <si>
    <t>Weber-Henschel Augusta</t>
  </si>
  <si>
    <t xml:space="preserve">Esch Helena </t>
  </si>
  <si>
    <t>Hot Cream WE</t>
  </si>
  <si>
    <t>Giglbergs Glamour Girl</t>
  </si>
  <si>
    <t>Koch Stefanie</t>
  </si>
  <si>
    <t>Strunz Pauline</t>
  </si>
  <si>
    <t>Heger Caroline</t>
  </si>
  <si>
    <t>Henning Ashley Fabienne</t>
  </si>
  <si>
    <t>Captain Jack K</t>
  </si>
  <si>
    <t>Stolzenberger Jule Manja</t>
  </si>
  <si>
    <t xml:space="preserve">Getswerder's Black Hill </t>
  </si>
  <si>
    <t>Schwertführer Sophia</t>
  </si>
  <si>
    <t>Nightpower</t>
  </si>
  <si>
    <t>Purrmann Lilli</t>
  </si>
  <si>
    <t>Destany</t>
  </si>
  <si>
    <t>Hermann Christina</t>
  </si>
  <si>
    <t>Hella</t>
  </si>
  <si>
    <t>Fabo San WE</t>
  </si>
  <si>
    <t>Chippendale</t>
  </si>
  <si>
    <t>Großmann Josephine</t>
  </si>
  <si>
    <t>Der Duke</t>
  </si>
  <si>
    <t>Degoutrie Jill Sofie</t>
  </si>
  <si>
    <t>Hosteins Dondolo</t>
  </si>
  <si>
    <t>Hladik Kira Marie</t>
  </si>
  <si>
    <t>Orchid's Ginn</t>
  </si>
  <si>
    <t>Stollberger Sofie</t>
  </si>
  <si>
    <t>Danzing Shadow</t>
  </si>
  <si>
    <t>Stiegler Jule</t>
  </si>
  <si>
    <t>Cinderella W</t>
  </si>
  <si>
    <t>nur 1 Pony OK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</si>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</sst>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 textRotation="180" wrapText="1"/>
    </xf>
    <xf numFmtId="0" fontId="0" fillId="33" borderId="14" xfId="0" applyFont="1" applyFill="1" applyBorder="1" applyAlignment="1">
      <alignment horizontal="center" textRotation="180" wrapText="1"/>
    </xf>
    <xf numFmtId="0" fontId="0" fillId="33" borderId="14" xfId="0" applyFill="1" applyBorder="1" applyAlignment="1">
      <alignment horizontal="center" textRotation="180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14" xfId="0" applyFont="1" applyFill="1" applyBorder="1" applyAlignment="1">
      <alignment horizontal="center" textRotation="180" wrapText="1"/>
    </xf>
    <xf numFmtId="0" fontId="2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A19" sqref="A19"/>
    </sheetView>
  </sheetViews>
  <sheetFormatPr defaultColWidth="11.28125" defaultRowHeight="12.75"/>
  <cols>
    <col min="1" max="1" width="19.00390625" style="0" customWidth="1"/>
    <col min="2" max="2" width="20.8515625" style="0" customWidth="1"/>
    <col min="3" max="3" width="6.00390625" style="17" customWidth="1"/>
    <col min="4" max="4" width="5.140625" style="17" customWidth="1"/>
    <col min="5" max="5" width="5.8515625" style="0" customWidth="1"/>
    <col min="6" max="6" width="5.421875" style="0" customWidth="1"/>
    <col min="7" max="7" width="5.421875" style="17" customWidth="1"/>
    <col min="8" max="8" width="5.57421875" style="0" customWidth="1"/>
    <col min="9" max="10" width="5.140625" style="30" customWidth="1"/>
    <col min="11" max="11" width="5.28125" style="0" customWidth="1"/>
    <col min="12" max="12" width="5.140625" style="30" customWidth="1"/>
    <col min="13" max="13" width="5.421875" style="30" customWidth="1"/>
    <col min="14" max="14" width="5.140625" style="0" customWidth="1"/>
    <col min="15" max="15" width="8.00390625" style="0" customWidth="1"/>
    <col min="16" max="16" width="5.28125" style="0" customWidth="1"/>
    <col min="17" max="17" width="12.421875" style="30" customWidth="1"/>
  </cols>
  <sheetData>
    <row r="1" spans="1:16" ht="15.75">
      <c r="A1" s="2" t="s">
        <v>20</v>
      </c>
      <c r="B1" s="6"/>
      <c r="C1" s="21"/>
      <c r="D1" s="22"/>
      <c r="E1" s="3"/>
      <c r="F1" s="3"/>
      <c r="G1" s="22"/>
      <c r="H1" s="3"/>
      <c r="I1" s="29"/>
      <c r="J1" s="29"/>
      <c r="K1" s="3"/>
      <c r="L1" s="29"/>
      <c r="M1" s="29"/>
      <c r="N1" s="3"/>
      <c r="O1" s="3"/>
      <c r="P1" s="14"/>
    </row>
    <row r="3" ht="13.5" thickBot="1">
      <c r="O3" s="5"/>
    </row>
    <row r="4" spans="1:16" ht="187.5" thickBot="1">
      <c r="A4" s="15" t="s">
        <v>0</v>
      </c>
      <c r="B4" s="16" t="s">
        <v>2</v>
      </c>
      <c r="C4" s="7" t="s">
        <v>21</v>
      </c>
      <c r="D4" s="7" t="s">
        <v>22</v>
      </c>
      <c r="E4" s="7" t="s">
        <v>32</v>
      </c>
      <c r="F4" s="8" t="s">
        <v>23</v>
      </c>
      <c r="G4" s="8" t="s">
        <v>24</v>
      </c>
      <c r="H4" s="7" t="s">
        <v>25</v>
      </c>
      <c r="I4" s="26" t="s">
        <v>26</v>
      </c>
      <c r="J4" s="26" t="s">
        <v>27</v>
      </c>
      <c r="K4" s="8" t="s">
        <v>28</v>
      </c>
      <c r="L4" s="26" t="s">
        <v>29</v>
      </c>
      <c r="M4" s="26" t="s">
        <v>30</v>
      </c>
      <c r="N4" s="8" t="s">
        <v>31</v>
      </c>
      <c r="O4" s="12" t="s">
        <v>1</v>
      </c>
      <c r="P4" s="9" t="s">
        <v>3</v>
      </c>
    </row>
    <row r="5" ht="12.75">
      <c r="O5" s="13"/>
    </row>
    <row r="6" spans="1:17" ht="12.75">
      <c r="A6" s="39" t="s">
        <v>33</v>
      </c>
      <c r="B6" s="11" t="s">
        <v>10</v>
      </c>
      <c r="C6" s="24">
        <v>40</v>
      </c>
      <c r="D6" s="4">
        <v>37</v>
      </c>
      <c r="E6" s="4">
        <f>SUM(D6*1.5)</f>
        <v>55.5</v>
      </c>
      <c r="F6" s="4">
        <v>40</v>
      </c>
      <c r="G6" s="4">
        <v>40</v>
      </c>
      <c r="H6" s="4">
        <f>SUM(G6*1.5)</f>
        <v>60</v>
      </c>
      <c r="I6" s="25">
        <v>37</v>
      </c>
      <c r="J6" s="25">
        <v>37</v>
      </c>
      <c r="K6" s="4">
        <v>55.5</v>
      </c>
      <c r="L6" s="25">
        <v>34</v>
      </c>
      <c r="M6" s="25">
        <v>35</v>
      </c>
      <c r="N6" s="4">
        <f>SUM(M6*1.5)</f>
        <v>52.5</v>
      </c>
      <c r="O6" s="23">
        <v>223.5</v>
      </c>
      <c r="P6" s="42" t="s">
        <v>111</v>
      </c>
      <c r="Q6" s="38" t="s">
        <v>110</v>
      </c>
    </row>
    <row r="7" spans="1:16" ht="12.75">
      <c r="A7" s="11" t="s">
        <v>57</v>
      </c>
      <c r="B7" s="11" t="s">
        <v>7</v>
      </c>
      <c r="C7" s="20">
        <v>27</v>
      </c>
      <c r="D7" s="4">
        <v>40</v>
      </c>
      <c r="E7" s="4">
        <v>60</v>
      </c>
      <c r="F7" s="4"/>
      <c r="G7" s="18"/>
      <c r="H7" s="4">
        <v>0</v>
      </c>
      <c r="I7" s="25">
        <v>38</v>
      </c>
      <c r="J7" s="25">
        <v>38</v>
      </c>
      <c r="K7" s="4">
        <v>57</v>
      </c>
      <c r="L7" s="25"/>
      <c r="M7" s="25">
        <v>40</v>
      </c>
      <c r="N7" s="4">
        <v>60</v>
      </c>
      <c r="O7" s="23">
        <v>215</v>
      </c>
      <c r="P7" s="41" t="s">
        <v>111</v>
      </c>
    </row>
    <row r="8" spans="1:16" ht="12.75">
      <c r="A8" s="11" t="s">
        <v>90</v>
      </c>
      <c r="B8" s="11" t="s">
        <v>91</v>
      </c>
      <c r="C8" s="20">
        <v>1</v>
      </c>
      <c r="D8" s="4">
        <v>34</v>
      </c>
      <c r="E8" s="4">
        <v>51</v>
      </c>
      <c r="F8" s="4"/>
      <c r="G8" s="4"/>
      <c r="H8" s="4">
        <v>0</v>
      </c>
      <c r="I8" s="25">
        <v>35</v>
      </c>
      <c r="J8" s="25">
        <v>34</v>
      </c>
      <c r="K8" s="4">
        <v>51</v>
      </c>
      <c r="L8" s="25">
        <v>40</v>
      </c>
      <c r="M8" s="25">
        <v>38</v>
      </c>
      <c r="N8" s="4">
        <v>57</v>
      </c>
      <c r="O8" s="23">
        <v>199</v>
      </c>
      <c r="P8" s="42"/>
    </row>
    <row r="9" spans="1:16" ht="12.75">
      <c r="A9" s="11" t="s">
        <v>43</v>
      </c>
      <c r="B9" s="11" t="s">
        <v>44</v>
      </c>
      <c r="C9" s="20">
        <v>38</v>
      </c>
      <c r="D9" s="4">
        <v>35</v>
      </c>
      <c r="E9" s="4">
        <v>52.5</v>
      </c>
      <c r="F9" s="4">
        <v>38</v>
      </c>
      <c r="G9" s="4">
        <v>38</v>
      </c>
      <c r="H9" s="4">
        <v>57</v>
      </c>
      <c r="I9" s="25"/>
      <c r="J9" s="25"/>
      <c r="K9" s="4">
        <v>0</v>
      </c>
      <c r="L9" s="25"/>
      <c r="M9" s="25" t="s">
        <v>111</v>
      </c>
      <c r="N9" s="4">
        <v>0</v>
      </c>
      <c r="O9" s="23">
        <f>SUM(C9+E9+F9+H9+I9+K9+L9+N9)</f>
        <v>185.5</v>
      </c>
      <c r="P9" s="41" t="s">
        <v>111</v>
      </c>
    </row>
    <row r="10" spans="1:17" ht="12.75">
      <c r="A10" s="40" t="s">
        <v>33</v>
      </c>
      <c r="B10" s="10" t="s">
        <v>8</v>
      </c>
      <c r="C10" s="4">
        <v>32</v>
      </c>
      <c r="D10" s="4">
        <v>27</v>
      </c>
      <c r="E10" s="4">
        <v>40.5</v>
      </c>
      <c r="F10" s="4"/>
      <c r="G10" s="4"/>
      <c r="H10" s="4">
        <v>0</v>
      </c>
      <c r="I10" s="25">
        <v>36</v>
      </c>
      <c r="J10" s="25">
        <v>33</v>
      </c>
      <c r="K10" s="4">
        <v>49.5</v>
      </c>
      <c r="L10" s="25">
        <v>38</v>
      </c>
      <c r="M10" s="25">
        <v>36</v>
      </c>
      <c r="N10" s="4">
        <v>54</v>
      </c>
      <c r="O10" s="23">
        <v>182</v>
      </c>
      <c r="P10" s="41"/>
      <c r="Q10" s="38" t="s">
        <v>110</v>
      </c>
    </row>
    <row r="11" spans="1:16" ht="12.75">
      <c r="A11" s="11" t="s">
        <v>100</v>
      </c>
      <c r="B11" s="11" t="s">
        <v>101</v>
      </c>
      <c r="C11" s="4"/>
      <c r="D11" s="4"/>
      <c r="E11" s="4">
        <f>SUM(D11*1.5)</f>
        <v>0</v>
      </c>
      <c r="F11" s="20"/>
      <c r="G11" s="4"/>
      <c r="H11" s="4">
        <f>SUM(G11*1.5)</f>
        <v>0</v>
      </c>
      <c r="I11" s="25">
        <v>35</v>
      </c>
      <c r="J11" s="25">
        <v>36</v>
      </c>
      <c r="K11" s="4">
        <f>SUM(J11*1.5)</f>
        <v>54</v>
      </c>
      <c r="L11" s="25">
        <v>37</v>
      </c>
      <c r="M11" s="25">
        <v>37</v>
      </c>
      <c r="N11" s="4">
        <f>SUM(M11*1.5)</f>
        <v>55.5</v>
      </c>
      <c r="O11" s="23">
        <v>181.5</v>
      </c>
      <c r="P11" s="41"/>
    </row>
    <row r="12" spans="1:16" ht="12.75">
      <c r="A12" s="11" t="s">
        <v>47</v>
      </c>
      <c r="B12" s="11" t="s">
        <v>48</v>
      </c>
      <c r="C12" s="4">
        <v>34</v>
      </c>
      <c r="D12" s="4">
        <v>38</v>
      </c>
      <c r="E12" s="4">
        <f>SUM(D12*1.5)</f>
        <v>57</v>
      </c>
      <c r="F12" s="20"/>
      <c r="G12" s="4"/>
      <c r="H12" s="4">
        <f>SUM(G12*1.5)</f>
        <v>0</v>
      </c>
      <c r="I12" s="25">
        <v>35</v>
      </c>
      <c r="J12" s="25">
        <v>35</v>
      </c>
      <c r="K12" s="4">
        <f>SUM(J12*1.5)</f>
        <v>52.5</v>
      </c>
      <c r="L12" s="25"/>
      <c r="M12" s="25"/>
      <c r="N12" s="4">
        <f>SUM(M12*1.5)</f>
        <v>0</v>
      </c>
      <c r="O12" s="23">
        <v>178.5</v>
      </c>
      <c r="P12" s="42"/>
    </row>
    <row r="13" spans="1:16" ht="12.75">
      <c r="A13" s="11" t="s">
        <v>36</v>
      </c>
      <c r="B13" s="11" t="s">
        <v>12</v>
      </c>
      <c r="C13" s="20">
        <v>35</v>
      </c>
      <c r="D13" s="4">
        <v>33</v>
      </c>
      <c r="E13" s="4">
        <f>SUM(D13*1.5)</f>
        <v>49.5</v>
      </c>
      <c r="F13" s="4">
        <v>37</v>
      </c>
      <c r="G13" s="4">
        <v>36</v>
      </c>
      <c r="H13" s="4">
        <f>SUM(G13*1.5)</f>
        <v>54</v>
      </c>
      <c r="I13" s="25"/>
      <c r="J13" s="25"/>
      <c r="K13" s="4">
        <f>SUM(J13*1.5)</f>
        <v>0</v>
      </c>
      <c r="L13" s="25"/>
      <c r="M13" s="25"/>
      <c r="N13" s="4">
        <f>SUM(M13*1.5)</f>
        <v>0</v>
      </c>
      <c r="O13" s="23">
        <v>175.5</v>
      </c>
      <c r="P13" s="42"/>
    </row>
    <row r="14" spans="1:17" ht="12.75">
      <c r="A14" s="10" t="s">
        <v>39</v>
      </c>
      <c r="B14" s="10" t="s">
        <v>40</v>
      </c>
      <c r="C14" s="4">
        <v>24</v>
      </c>
      <c r="D14" s="4">
        <v>18</v>
      </c>
      <c r="E14" s="4">
        <v>27</v>
      </c>
      <c r="F14" s="4"/>
      <c r="G14" s="4"/>
      <c r="H14" s="4">
        <f>SUM(G14*1.5)</f>
        <v>0</v>
      </c>
      <c r="I14" s="25">
        <v>31</v>
      </c>
      <c r="J14" s="25">
        <v>30</v>
      </c>
      <c r="K14" s="4">
        <f>SUM(J14*1.5)</f>
        <v>45</v>
      </c>
      <c r="L14" s="25">
        <v>32</v>
      </c>
      <c r="M14" s="25">
        <v>34</v>
      </c>
      <c r="N14" s="4">
        <f>SUM(M14*1.5)</f>
        <v>51</v>
      </c>
      <c r="O14" s="23">
        <v>159</v>
      </c>
      <c r="P14" s="41"/>
      <c r="Q14" s="37"/>
    </row>
    <row r="15" spans="1:16" ht="12.75">
      <c r="A15" s="11" t="s">
        <v>45</v>
      </c>
      <c r="B15" s="11" t="s">
        <v>46</v>
      </c>
      <c r="C15" s="19">
        <v>36</v>
      </c>
      <c r="D15" s="19">
        <v>28</v>
      </c>
      <c r="E15" s="19">
        <f>SUM(D15*1.5)</f>
        <v>42</v>
      </c>
      <c r="F15" s="19"/>
      <c r="G15" s="19"/>
      <c r="H15" s="19">
        <f>SUM(G15*1.5)</f>
        <v>0</v>
      </c>
      <c r="I15" s="28">
        <v>29</v>
      </c>
      <c r="J15" s="28">
        <v>31</v>
      </c>
      <c r="K15" s="19">
        <f>SUM(J15*1.5)</f>
        <v>46.5</v>
      </c>
      <c r="L15" s="28"/>
      <c r="M15" s="28"/>
      <c r="N15" s="19">
        <f>SUM(M15*1.5)</f>
        <v>0</v>
      </c>
      <c r="O15" s="23">
        <v>153.5</v>
      </c>
      <c r="P15" s="43"/>
    </row>
    <row r="16" spans="1:17" ht="12.75">
      <c r="A16" s="39" t="s">
        <v>79</v>
      </c>
      <c r="B16" s="11" t="s">
        <v>84</v>
      </c>
      <c r="C16" s="20">
        <v>7</v>
      </c>
      <c r="D16" s="4">
        <v>19</v>
      </c>
      <c r="E16" s="4">
        <v>28.5</v>
      </c>
      <c r="F16" s="4">
        <v>31</v>
      </c>
      <c r="G16" s="4">
        <v>34</v>
      </c>
      <c r="H16" s="4">
        <f>SUM(G16*1.5)</f>
        <v>51</v>
      </c>
      <c r="I16" s="25"/>
      <c r="J16" s="25"/>
      <c r="K16" s="4">
        <f>SUM(J16*1.5)</f>
        <v>0</v>
      </c>
      <c r="L16" s="25">
        <v>31</v>
      </c>
      <c r="M16" s="25"/>
      <c r="N16" s="4">
        <f>SUM(M16*1.5)</f>
        <v>0</v>
      </c>
      <c r="O16" s="23">
        <v>141.5</v>
      </c>
      <c r="P16" s="41"/>
      <c r="Q16" s="38" t="s">
        <v>110</v>
      </c>
    </row>
    <row r="17" spans="1:17" ht="12.75">
      <c r="A17" s="11" t="s">
        <v>82</v>
      </c>
      <c r="B17" s="11" t="s">
        <v>83</v>
      </c>
      <c r="C17" s="4">
        <v>7</v>
      </c>
      <c r="D17" s="4">
        <v>29</v>
      </c>
      <c r="E17" s="4">
        <f>SUM(D17*1.5)</f>
        <v>43.5</v>
      </c>
      <c r="F17" s="20">
        <v>36</v>
      </c>
      <c r="G17" s="4">
        <v>33</v>
      </c>
      <c r="H17" s="4">
        <f>SUM(G17*1.5)</f>
        <v>49.5</v>
      </c>
      <c r="I17" s="25"/>
      <c r="J17" s="25"/>
      <c r="K17" s="4">
        <f>SUM(J17*1.5)</f>
        <v>0</v>
      </c>
      <c r="L17" s="25"/>
      <c r="M17" s="25"/>
      <c r="N17" s="4">
        <f>SUM(M17*1.5)</f>
        <v>0</v>
      </c>
      <c r="O17" s="23">
        <v>136</v>
      </c>
      <c r="P17" s="42"/>
      <c r="Q17" s="38" t="s">
        <v>111</v>
      </c>
    </row>
    <row r="18" spans="1:17" ht="12.75">
      <c r="A18" s="39" t="s">
        <v>79</v>
      </c>
      <c r="B18" s="11" t="s">
        <v>98</v>
      </c>
      <c r="C18" s="4"/>
      <c r="D18" s="4"/>
      <c r="E18" s="4">
        <f>SUM(D18*1.5)</f>
        <v>0</v>
      </c>
      <c r="F18" s="20"/>
      <c r="G18" s="4">
        <v>35</v>
      </c>
      <c r="H18" s="4">
        <f>SUM(G18*1.5)</f>
        <v>52.5</v>
      </c>
      <c r="I18" s="25"/>
      <c r="J18" s="25"/>
      <c r="K18" s="4">
        <f>SUM(J18*1.5)</f>
        <v>0</v>
      </c>
      <c r="L18" s="25">
        <v>33</v>
      </c>
      <c r="M18" s="25">
        <v>31</v>
      </c>
      <c r="N18" s="4">
        <f>SUM(M18*1.5)</f>
        <v>46.5</v>
      </c>
      <c r="O18" s="23">
        <v>132</v>
      </c>
      <c r="P18" s="41"/>
      <c r="Q18" s="38" t="s">
        <v>110</v>
      </c>
    </row>
    <row r="19" spans="1:17" ht="13.5" thickBot="1">
      <c r="A19" s="34" t="s">
        <v>37</v>
      </c>
      <c r="B19" s="34" t="s">
        <v>38</v>
      </c>
      <c r="C19" s="47">
        <v>28</v>
      </c>
      <c r="D19" s="48"/>
      <c r="E19" s="35">
        <f>SUM(D19*1.5)</f>
        <v>0</v>
      </c>
      <c r="F19" s="48"/>
      <c r="G19" s="48"/>
      <c r="H19" s="35">
        <f>SUM(G19*1.5)</f>
        <v>0</v>
      </c>
      <c r="I19" s="49">
        <v>32</v>
      </c>
      <c r="J19" s="49">
        <v>32</v>
      </c>
      <c r="K19" s="35">
        <f>SUM(J19*1.5)</f>
        <v>48</v>
      </c>
      <c r="L19" s="49"/>
      <c r="M19" s="49"/>
      <c r="N19" s="35">
        <f>SUM(M19*1.5)</f>
        <v>0</v>
      </c>
      <c r="O19" s="36">
        <v>108</v>
      </c>
      <c r="P19" s="50"/>
      <c r="Q19" s="51"/>
    </row>
    <row r="20" spans="1:17" ht="12.75">
      <c r="A20" s="31" t="s">
        <v>70</v>
      </c>
      <c r="B20" s="31" t="s">
        <v>14</v>
      </c>
      <c r="C20" s="44">
        <v>16</v>
      </c>
      <c r="D20" s="32">
        <v>22</v>
      </c>
      <c r="E20" s="32">
        <f>SUM(D20*1.5)</f>
        <v>33</v>
      </c>
      <c r="F20" s="32"/>
      <c r="G20" s="32">
        <v>37</v>
      </c>
      <c r="H20" s="32">
        <f>SUM(G20*1.5)</f>
        <v>55.5</v>
      </c>
      <c r="I20" s="45"/>
      <c r="J20" s="45"/>
      <c r="K20" s="32">
        <f>SUM(J20*1.5)</f>
        <v>0</v>
      </c>
      <c r="L20" s="45"/>
      <c r="M20" s="45"/>
      <c r="N20" s="32">
        <f>SUM(M20*1.5)</f>
        <v>0</v>
      </c>
      <c r="O20" s="33">
        <v>104.5</v>
      </c>
      <c r="P20" s="46"/>
      <c r="Q20" s="38" t="s">
        <v>111</v>
      </c>
    </row>
    <row r="21" spans="1:16" ht="12.75">
      <c r="A21" s="11" t="s">
        <v>106</v>
      </c>
      <c r="B21" s="11" t="s">
        <v>107</v>
      </c>
      <c r="C21" s="4"/>
      <c r="D21" s="4"/>
      <c r="E21" s="4">
        <f aca="true" t="shared" si="0" ref="E6:E31">SUM(D21*1.5)</f>
        <v>0</v>
      </c>
      <c r="F21" s="20"/>
      <c r="G21" s="4"/>
      <c r="H21" s="4">
        <f aca="true" t="shared" si="1" ref="H6:H37">SUM(G21*1.5)</f>
        <v>0</v>
      </c>
      <c r="I21" s="25"/>
      <c r="J21" s="25"/>
      <c r="K21" s="4">
        <f aca="true" t="shared" si="2" ref="K6:K37">SUM(J21*1.5)</f>
        <v>0</v>
      </c>
      <c r="L21" s="25">
        <v>35</v>
      </c>
      <c r="M21" s="25">
        <v>33</v>
      </c>
      <c r="N21" s="4">
        <f aca="true" t="shared" si="3" ref="N6:N37">SUM(M21*1.5)</f>
        <v>49.5</v>
      </c>
      <c r="O21" s="23">
        <v>117.5</v>
      </c>
      <c r="P21" s="42"/>
    </row>
    <row r="22" spans="1:16" ht="12.75">
      <c r="A22" s="11" t="s">
        <v>67</v>
      </c>
      <c r="B22" s="11" t="s">
        <v>6</v>
      </c>
      <c r="C22" s="4">
        <v>21</v>
      </c>
      <c r="D22" s="4">
        <v>36</v>
      </c>
      <c r="E22" s="4">
        <f t="shared" si="0"/>
        <v>54</v>
      </c>
      <c r="F22" s="1"/>
      <c r="G22" s="4"/>
      <c r="H22" s="4">
        <f t="shared" si="1"/>
        <v>0</v>
      </c>
      <c r="I22" s="25"/>
      <c r="J22" s="25"/>
      <c r="K22" s="4">
        <f t="shared" si="2"/>
        <v>0</v>
      </c>
      <c r="L22" s="25"/>
      <c r="M22" s="25"/>
      <c r="N22" s="4">
        <f t="shared" si="3"/>
        <v>0</v>
      </c>
      <c r="O22" s="23">
        <v>111</v>
      </c>
      <c r="P22" s="41"/>
    </row>
    <row r="23" spans="1:16" ht="12.75">
      <c r="A23" s="11" t="s">
        <v>102</v>
      </c>
      <c r="B23" s="10" t="s">
        <v>103</v>
      </c>
      <c r="C23" s="4"/>
      <c r="D23" s="4"/>
      <c r="E23" s="4">
        <f t="shared" si="0"/>
        <v>0</v>
      </c>
      <c r="F23" s="1"/>
      <c r="G23" s="4"/>
      <c r="H23" s="4">
        <f t="shared" si="1"/>
        <v>0</v>
      </c>
      <c r="I23" s="25">
        <v>29</v>
      </c>
      <c r="J23" s="25">
        <v>29</v>
      </c>
      <c r="K23" s="4">
        <f t="shared" si="2"/>
        <v>43.5</v>
      </c>
      <c r="L23" s="25"/>
      <c r="M23" s="25"/>
      <c r="N23" s="4">
        <f t="shared" si="3"/>
        <v>0</v>
      </c>
      <c r="O23" s="23">
        <v>101.5</v>
      </c>
      <c r="P23" s="41"/>
    </row>
    <row r="24" spans="1:16" ht="12.75">
      <c r="A24" s="10" t="s">
        <v>41</v>
      </c>
      <c r="B24" s="10" t="s">
        <v>42</v>
      </c>
      <c r="C24" s="4">
        <v>24</v>
      </c>
      <c r="D24" s="4">
        <v>31</v>
      </c>
      <c r="E24" s="4">
        <f t="shared" si="0"/>
        <v>46.5</v>
      </c>
      <c r="F24" s="4"/>
      <c r="G24" s="4"/>
      <c r="H24" s="4">
        <f t="shared" si="1"/>
        <v>0</v>
      </c>
      <c r="I24" s="25"/>
      <c r="J24" s="25"/>
      <c r="K24" s="4">
        <f t="shared" si="2"/>
        <v>0</v>
      </c>
      <c r="L24" s="25"/>
      <c r="M24" s="25"/>
      <c r="N24" s="4">
        <f t="shared" si="3"/>
        <v>0</v>
      </c>
      <c r="O24" s="23">
        <v>101.5</v>
      </c>
      <c r="P24" s="42"/>
    </row>
    <row r="25" spans="1:16" ht="12.75">
      <c r="A25" s="11" t="s">
        <v>62</v>
      </c>
      <c r="B25" s="11" t="s">
        <v>11</v>
      </c>
      <c r="C25" s="20">
        <v>21</v>
      </c>
      <c r="D25" s="4">
        <v>32</v>
      </c>
      <c r="E25" s="4">
        <f t="shared" si="0"/>
        <v>48</v>
      </c>
      <c r="F25" s="4"/>
      <c r="G25" s="4"/>
      <c r="H25" s="4">
        <f t="shared" si="1"/>
        <v>0</v>
      </c>
      <c r="I25" s="25"/>
      <c r="J25" s="25"/>
      <c r="K25" s="4">
        <f t="shared" si="2"/>
        <v>0</v>
      </c>
      <c r="L25" s="25"/>
      <c r="M25" s="25"/>
      <c r="N25" s="4">
        <f t="shared" si="3"/>
        <v>0</v>
      </c>
      <c r="O25" s="23">
        <v>101</v>
      </c>
      <c r="P25" s="41"/>
    </row>
    <row r="26" spans="1:16" ht="12.75">
      <c r="A26" s="11" t="s">
        <v>47</v>
      </c>
      <c r="B26" s="10" t="s">
        <v>99</v>
      </c>
      <c r="C26" s="4"/>
      <c r="D26" s="4"/>
      <c r="E26" s="4">
        <f t="shared" si="0"/>
        <v>0</v>
      </c>
      <c r="F26" s="1"/>
      <c r="G26" s="4"/>
      <c r="H26" s="4">
        <f t="shared" si="1"/>
        <v>0</v>
      </c>
      <c r="I26" s="25">
        <v>40</v>
      </c>
      <c r="J26" s="25">
        <v>40</v>
      </c>
      <c r="K26" s="4">
        <f t="shared" si="2"/>
        <v>60</v>
      </c>
      <c r="L26" s="25"/>
      <c r="M26" s="25"/>
      <c r="N26" s="4">
        <f t="shared" si="3"/>
        <v>0</v>
      </c>
      <c r="O26" s="23">
        <v>100</v>
      </c>
      <c r="P26" s="42"/>
    </row>
    <row r="27" spans="1:16" ht="12.75">
      <c r="A27" s="11" t="s">
        <v>86</v>
      </c>
      <c r="B27" s="11" t="s">
        <v>4</v>
      </c>
      <c r="C27" s="20">
        <v>5</v>
      </c>
      <c r="D27" s="4">
        <v>17</v>
      </c>
      <c r="E27" s="4">
        <f t="shared" si="0"/>
        <v>25.5</v>
      </c>
      <c r="F27" s="4"/>
      <c r="G27" s="4"/>
      <c r="H27" s="4">
        <f t="shared" si="1"/>
        <v>0</v>
      </c>
      <c r="I27" s="25">
        <v>27</v>
      </c>
      <c r="J27" s="28">
        <v>0</v>
      </c>
      <c r="K27" s="4">
        <f t="shared" si="2"/>
        <v>0</v>
      </c>
      <c r="L27" s="25">
        <v>30</v>
      </c>
      <c r="M27" s="25"/>
      <c r="N27" s="4">
        <f t="shared" si="3"/>
        <v>0</v>
      </c>
      <c r="O27" s="23">
        <v>99.5</v>
      </c>
      <c r="P27" s="41"/>
    </row>
    <row r="28" spans="1:16" ht="12.75">
      <c r="A28" s="11" t="s">
        <v>49</v>
      </c>
      <c r="B28" s="11" t="s">
        <v>50</v>
      </c>
      <c r="C28" s="20">
        <v>34</v>
      </c>
      <c r="D28" s="4">
        <v>26</v>
      </c>
      <c r="E28" s="4">
        <f t="shared" si="0"/>
        <v>39</v>
      </c>
      <c r="F28" s="4"/>
      <c r="G28" s="4"/>
      <c r="H28" s="4">
        <f t="shared" si="1"/>
        <v>0</v>
      </c>
      <c r="I28" s="25"/>
      <c r="J28" s="25"/>
      <c r="K28" s="4">
        <f t="shared" si="2"/>
        <v>0</v>
      </c>
      <c r="L28" s="25"/>
      <c r="M28" s="25"/>
      <c r="N28" s="4">
        <f t="shared" si="3"/>
        <v>0</v>
      </c>
      <c r="O28" s="23">
        <v>99</v>
      </c>
      <c r="P28" s="42"/>
    </row>
    <row r="29" spans="1:16" ht="12.75">
      <c r="A29" s="11" t="s">
        <v>88</v>
      </c>
      <c r="B29" s="11" t="s">
        <v>89</v>
      </c>
      <c r="C29" s="20">
        <v>3</v>
      </c>
      <c r="D29" s="4">
        <v>25</v>
      </c>
      <c r="E29" s="4">
        <f t="shared" si="0"/>
        <v>37.5</v>
      </c>
      <c r="F29" s="4"/>
      <c r="G29" s="4"/>
      <c r="H29" s="4">
        <f t="shared" si="1"/>
        <v>0</v>
      </c>
      <c r="I29" s="25">
        <v>31</v>
      </c>
      <c r="J29" s="25"/>
      <c r="K29" s="4">
        <f t="shared" si="2"/>
        <v>0</v>
      </c>
      <c r="L29" s="25"/>
      <c r="M29" s="25"/>
      <c r="N29" s="4">
        <f t="shared" si="3"/>
        <v>0</v>
      </c>
      <c r="O29" s="23">
        <v>96.5</v>
      </c>
      <c r="P29" s="41"/>
    </row>
    <row r="30" spans="1:16" ht="12.75">
      <c r="A30" s="11" t="s">
        <v>64</v>
      </c>
      <c r="B30" s="11" t="s">
        <v>65</v>
      </c>
      <c r="C30" s="4">
        <v>21</v>
      </c>
      <c r="D30" s="4">
        <v>30</v>
      </c>
      <c r="E30" s="4">
        <f t="shared" si="0"/>
        <v>45</v>
      </c>
      <c r="F30" s="20"/>
      <c r="G30" s="4"/>
      <c r="H30" s="4">
        <f t="shared" si="1"/>
        <v>0</v>
      </c>
      <c r="I30" s="25"/>
      <c r="J30" s="25"/>
      <c r="K30" s="4">
        <f t="shared" si="2"/>
        <v>0</v>
      </c>
      <c r="L30" s="25"/>
      <c r="M30" s="25"/>
      <c r="N30" s="4">
        <f t="shared" si="3"/>
        <v>0</v>
      </c>
      <c r="O30" s="23">
        <v>96</v>
      </c>
      <c r="P30" s="42"/>
    </row>
    <row r="31" spans="1:16" ht="12.75">
      <c r="A31" s="11" t="s">
        <v>34</v>
      </c>
      <c r="B31" s="11" t="s">
        <v>35</v>
      </c>
      <c r="C31" s="4">
        <v>37</v>
      </c>
      <c r="D31" s="4">
        <v>23</v>
      </c>
      <c r="E31" s="4">
        <f t="shared" si="0"/>
        <v>34.5</v>
      </c>
      <c r="F31" s="4"/>
      <c r="G31" s="4"/>
      <c r="H31" s="4">
        <f t="shared" si="1"/>
        <v>0</v>
      </c>
      <c r="I31" s="25"/>
      <c r="J31" s="25"/>
      <c r="K31" s="4">
        <f t="shared" si="2"/>
        <v>0</v>
      </c>
      <c r="L31" s="25"/>
      <c r="M31" s="25"/>
      <c r="N31" s="4">
        <f t="shared" si="3"/>
        <v>0</v>
      </c>
      <c r="O31" s="23">
        <v>94.5</v>
      </c>
      <c r="P31" s="42"/>
    </row>
    <row r="32" spans="1:16" ht="12.75">
      <c r="A32" s="10" t="s">
        <v>71</v>
      </c>
      <c r="B32" s="11" t="s">
        <v>19</v>
      </c>
      <c r="C32" s="19">
        <v>32</v>
      </c>
      <c r="D32" s="19">
        <v>0</v>
      </c>
      <c r="E32" s="19">
        <v>0</v>
      </c>
      <c r="F32" s="19">
        <v>34</v>
      </c>
      <c r="G32" s="19">
        <v>0</v>
      </c>
      <c r="H32" s="4">
        <f t="shared" si="1"/>
        <v>0</v>
      </c>
      <c r="I32" s="27"/>
      <c r="J32" s="27"/>
      <c r="K32" s="4">
        <f t="shared" si="2"/>
        <v>0</v>
      </c>
      <c r="L32" s="27"/>
      <c r="M32" s="27"/>
      <c r="N32" s="4">
        <f t="shared" si="3"/>
        <v>0</v>
      </c>
      <c r="O32" s="23">
        <f aca="true" t="shared" si="4" ref="O32:O37">SUM(C32+E32+F32+H32+I32+K32+L32+N32)</f>
        <v>66</v>
      </c>
      <c r="P32" s="4">
        <v>27</v>
      </c>
    </row>
    <row r="33" spans="1:16" ht="12.75">
      <c r="A33" s="11" t="s">
        <v>53</v>
      </c>
      <c r="B33" s="11" t="s">
        <v>54</v>
      </c>
      <c r="C33" s="20">
        <v>29</v>
      </c>
      <c r="D33" s="4">
        <v>21</v>
      </c>
      <c r="E33" s="4">
        <f aca="true" t="shared" si="5" ref="E33:E40">SUM(D33*1.5)</f>
        <v>31.5</v>
      </c>
      <c r="F33" s="4"/>
      <c r="G33" s="4"/>
      <c r="H33" s="4">
        <f t="shared" si="1"/>
        <v>0</v>
      </c>
      <c r="I33" s="25"/>
      <c r="J33" s="25"/>
      <c r="K33" s="4">
        <f t="shared" si="2"/>
        <v>0</v>
      </c>
      <c r="L33" s="25"/>
      <c r="M33" s="25"/>
      <c r="N33" s="4">
        <f t="shared" si="3"/>
        <v>0</v>
      </c>
      <c r="O33" s="23">
        <f t="shared" si="4"/>
        <v>60.5</v>
      </c>
      <c r="P33" s="1">
        <v>28</v>
      </c>
    </row>
    <row r="34" spans="1:16" ht="12.75">
      <c r="A34" s="11" t="s">
        <v>55</v>
      </c>
      <c r="B34" s="11" t="s">
        <v>56</v>
      </c>
      <c r="C34" s="4">
        <v>27</v>
      </c>
      <c r="D34" s="4">
        <v>20</v>
      </c>
      <c r="E34" s="4">
        <f t="shared" si="5"/>
        <v>30</v>
      </c>
      <c r="F34" s="20"/>
      <c r="G34" s="4"/>
      <c r="H34" s="4">
        <f t="shared" si="1"/>
        <v>0</v>
      </c>
      <c r="I34" s="25"/>
      <c r="J34" s="25"/>
      <c r="K34" s="4">
        <f t="shared" si="2"/>
        <v>0</v>
      </c>
      <c r="L34" s="25"/>
      <c r="M34" s="25"/>
      <c r="N34" s="4">
        <f t="shared" si="3"/>
        <v>0</v>
      </c>
      <c r="O34" s="23">
        <f t="shared" si="4"/>
        <v>57</v>
      </c>
      <c r="P34" s="4">
        <v>28</v>
      </c>
    </row>
    <row r="35" spans="1:16" ht="12.75">
      <c r="A35" s="10" t="s">
        <v>108</v>
      </c>
      <c r="B35" s="10" t="s">
        <v>109</v>
      </c>
      <c r="C35" s="4"/>
      <c r="D35" s="4"/>
      <c r="E35" s="4">
        <f t="shared" si="5"/>
        <v>0</v>
      </c>
      <c r="F35" s="4"/>
      <c r="G35" s="4"/>
      <c r="H35" s="4">
        <f t="shared" si="1"/>
        <v>0</v>
      </c>
      <c r="I35" s="25"/>
      <c r="J35" s="25"/>
      <c r="K35" s="4">
        <f t="shared" si="2"/>
        <v>0</v>
      </c>
      <c r="L35" s="25"/>
      <c r="M35" s="25">
        <v>32</v>
      </c>
      <c r="N35" s="4">
        <f t="shared" si="3"/>
        <v>48</v>
      </c>
      <c r="O35" s="23">
        <f t="shared" si="4"/>
        <v>48</v>
      </c>
      <c r="P35" s="1">
        <v>30</v>
      </c>
    </row>
    <row r="36" spans="1:16" ht="12.75">
      <c r="A36" s="11" t="s">
        <v>81</v>
      </c>
      <c r="B36" s="11" t="s">
        <v>9</v>
      </c>
      <c r="C36" s="20">
        <v>9</v>
      </c>
      <c r="D36" s="4">
        <v>24</v>
      </c>
      <c r="E36" s="4">
        <f t="shared" si="5"/>
        <v>36</v>
      </c>
      <c r="F36" s="4"/>
      <c r="G36" s="4"/>
      <c r="H36" s="4">
        <f t="shared" si="1"/>
        <v>0</v>
      </c>
      <c r="I36" s="25"/>
      <c r="J36" s="25"/>
      <c r="K36" s="4">
        <f t="shared" si="2"/>
        <v>0</v>
      </c>
      <c r="L36" s="25"/>
      <c r="M36" s="25"/>
      <c r="N36" s="4">
        <f t="shared" si="3"/>
        <v>0</v>
      </c>
      <c r="O36" s="23">
        <f t="shared" si="4"/>
        <v>45</v>
      </c>
      <c r="P36" s="4">
        <v>30</v>
      </c>
    </row>
    <row r="37" spans="1:16" ht="12.75">
      <c r="A37" s="10" t="s">
        <v>85</v>
      </c>
      <c r="B37" s="10" t="s">
        <v>17</v>
      </c>
      <c r="C37" s="20">
        <v>5</v>
      </c>
      <c r="D37" s="4"/>
      <c r="E37" s="4">
        <f t="shared" si="5"/>
        <v>0</v>
      </c>
      <c r="F37" s="4">
        <v>35</v>
      </c>
      <c r="G37" s="4"/>
      <c r="H37" s="4">
        <f t="shared" si="1"/>
        <v>0</v>
      </c>
      <c r="I37" s="25"/>
      <c r="J37" s="25"/>
      <c r="K37" s="4">
        <f t="shared" si="2"/>
        <v>0</v>
      </c>
      <c r="L37" s="25"/>
      <c r="M37" s="25"/>
      <c r="N37" s="4">
        <f t="shared" si="3"/>
        <v>0</v>
      </c>
      <c r="O37" s="23">
        <f t="shared" si="4"/>
        <v>40</v>
      </c>
      <c r="P37" s="1">
        <v>32</v>
      </c>
    </row>
    <row r="38" spans="1:16" ht="12.75">
      <c r="A38" s="11" t="s">
        <v>104</v>
      </c>
      <c r="B38" s="11" t="s">
        <v>105</v>
      </c>
      <c r="C38" s="4"/>
      <c r="D38" s="4"/>
      <c r="E38" s="4">
        <f t="shared" si="5"/>
        <v>0</v>
      </c>
      <c r="F38" s="20"/>
      <c r="G38" s="4"/>
      <c r="H38" s="4">
        <f aca="true" t="shared" si="6" ref="H38:H54">SUM(G38*1.5)</f>
        <v>0</v>
      </c>
      <c r="I38" s="25"/>
      <c r="J38" s="25"/>
      <c r="K38" s="4">
        <f aca="true" t="shared" si="7" ref="K38:K54">SUM(J38*1.5)</f>
        <v>0</v>
      </c>
      <c r="L38" s="25">
        <v>36</v>
      </c>
      <c r="M38" s="25"/>
      <c r="N38" s="4">
        <f aca="true" t="shared" si="8" ref="N38:N54">SUM(M38*1.5)</f>
        <v>0</v>
      </c>
      <c r="O38" s="23">
        <f aca="true" t="shared" si="9" ref="O38:O54">SUM(C38+E38+F38+H38+I38+K38+L38+N38)</f>
        <v>36</v>
      </c>
      <c r="P38" s="4">
        <v>33</v>
      </c>
    </row>
    <row r="39" spans="1:16" ht="12.75">
      <c r="A39" s="10" t="s">
        <v>92</v>
      </c>
      <c r="B39" s="10" t="s">
        <v>93</v>
      </c>
      <c r="C39" s="4"/>
      <c r="D39" s="4"/>
      <c r="E39" s="4">
        <f t="shared" si="5"/>
        <v>0</v>
      </c>
      <c r="F39" s="4">
        <v>33</v>
      </c>
      <c r="G39" s="4"/>
      <c r="H39" s="4">
        <f t="shared" si="6"/>
        <v>0</v>
      </c>
      <c r="I39" s="25"/>
      <c r="J39" s="25"/>
      <c r="K39" s="4">
        <f t="shared" si="7"/>
        <v>0</v>
      </c>
      <c r="L39" s="25"/>
      <c r="M39" s="25"/>
      <c r="N39" s="4">
        <f t="shared" si="8"/>
        <v>0</v>
      </c>
      <c r="O39" s="23">
        <f t="shared" si="9"/>
        <v>33</v>
      </c>
      <c r="P39" s="1">
        <v>33</v>
      </c>
    </row>
    <row r="40" spans="1:16" ht="12.75">
      <c r="A40" s="11" t="s">
        <v>94</v>
      </c>
      <c r="B40" s="11" t="s">
        <v>95</v>
      </c>
      <c r="C40" s="20"/>
      <c r="D40" s="4"/>
      <c r="E40" s="4">
        <f t="shared" si="5"/>
        <v>0</v>
      </c>
      <c r="F40" s="4">
        <v>32</v>
      </c>
      <c r="G40" s="4"/>
      <c r="H40" s="4">
        <f t="shared" si="6"/>
        <v>0</v>
      </c>
      <c r="I40" s="25"/>
      <c r="J40" s="25"/>
      <c r="K40" s="4">
        <f t="shared" si="7"/>
        <v>0</v>
      </c>
      <c r="L40" s="25"/>
      <c r="M40" s="25"/>
      <c r="N40" s="4">
        <f t="shared" si="8"/>
        <v>0</v>
      </c>
      <c r="O40" s="23">
        <f t="shared" si="9"/>
        <v>32</v>
      </c>
      <c r="P40" s="4">
        <v>35</v>
      </c>
    </row>
    <row r="41" spans="1:16" ht="12.75">
      <c r="A41" s="11" t="s">
        <v>51</v>
      </c>
      <c r="B41" s="11" t="s">
        <v>52</v>
      </c>
      <c r="C41" s="20">
        <v>30</v>
      </c>
      <c r="D41" s="4"/>
      <c r="E41" s="4">
        <v>0</v>
      </c>
      <c r="F41" s="4"/>
      <c r="G41" s="4"/>
      <c r="H41" s="4">
        <f t="shared" si="6"/>
        <v>0</v>
      </c>
      <c r="I41" s="25"/>
      <c r="J41" s="25"/>
      <c r="K41" s="4">
        <f t="shared" si="7"/>
        <v>0</v>
      </c>
      <c r="L41" s="25"/>
      <c r="M41" s="25"/>
      <c r="N41" s="4">
        <f t="shared" si="8"/>
        <v>0</v>
      </c>
      <c r="O41" s="23">
        <f t="shared" si="9"/>
        <v>30</v>
      </c>
      <c r="P41" s="1">
        <v>36</v>
      </c>
    </row>
    <row r="42" spans="1:16" ht="12.75">
      <c r="A42" s="11" t="s">
        <v>96</v>
      </c>
      <c r="B42" s="10" t="s">
        <v>97</v>
      </c>
      <c r="C42" s="4"/>
      <c r="D42" s="4"/>
      <c r="E42" s="4">
        <f aca="true" t="shared" si="10" ref="E42:E54">SUM(D42*1.5)</f>
        <v>0</v>
      </c>
      <c r="F42" s="25">
        <v>30</v>
      </c>
      <c r="G42" s="4"/>
      <c r="H42" s="4">
        <f t="shared" si="6"/>
        <v>0</v>
      </c>
      <c r="I42" s="25"/>
      <c r="J42" s="25"/>
      <c r="K42" s="4">
        <f t="shared" si="7"/>
        <v>0</v>
      </c>
      <c r="L42" s="25"/>
      <c r="M42" s="25"/>
      <c r="N42" s="4">
        <f t="shared" si="8"/>
        <v>0</v>
      </c>
      <c r="O42" s="23">
        <f t="shared" si="9"/>
        <v>30</v>
      </c>
      <c r="P42" s="4">
        <v>37</v>
      </c>
    </row>
    <row r="43" spans="1:16" ht="12.75">
      <c r="A43" s="11" t="s">
        <v>58</v>
      </c>
      <c r="B43" s="11" t="s">
        <v>59</v>
      </c>
      <c r="C43" s="4">
        <v>27</v>
      </c>
      <c r="D43" s="4"/>
      <c r="E43" s="4">
        <f t="shared" si="10"/>
        <v>0</v>
      </c>
      <c r="F43" s="1"/>
      <c r="G43" s="4"/>
      <c r="H43" s="4">
        <f t="shared" si="6"/>
        <v>0</v>
      </c>
      <c r="I43" s="25"/>
      <c r="J43" s="25"/>
      <c r="K43" s="4">
        <f t="shared" si="7"/>
        <v>0</v>
      </c>
      <c r="L43" s="25"/>
      <c r="M43" s="25"/>
      <c r="N43" s="4">
        <f t="shared" si="8"/>
        <v>0</v>
      </c>
      <c r="O43" s="23">
        <f t="shared" si="9"/>
        <v>27</v>
      </c>
      <c r="P43" s="1">
        <v>38</v>
      </c>
    </row>
    <row r="44" spans="1:16" ht="12.75">
      <c r="A44" s="11" t="s">
        <v>60</v>
      </c>
      <c r="B44" s="11" t="s">
        <v>61</v>
      </c>
      <c r="C44" s="20">
        <v>22</v>
      </c>
      <c r="D44" s="4"/>
      <c r="E44" s="4">
        <f t="shared" si="10"/>
        <v>0</v>
      </c>
      <c r="F44" s="4"/>
      <c r="G44" s="4"/>
      <c r="H44" s="4">
        <f t="shared" si="6"/>
        <v>0</v>
      </c>
      <c r="I44" s="25"/>
      <c r="J44" s="25"/>
      <c r="K44" s="4">
        <f t="shared" si="7"/>
        <v>0</v>
      </c>
      <c r="L44" s="25"/>
      <c r="M44" s="25"/>
      <c r="N44" s="4">
        <f t="shared" si="8"/>
        <v>0</v>
      </c>
      <c r="O44" s="23">
        <f t="shared" si="9"/>
        <v>22</v>
      </c>
      <c r="P44" s="4">
        <v>39</v>
      </c>
    </row>
    <row r="45" spans="1:16" ht="12.75">
      <c r="A45" s="11" t="s">
        <v>63</v>
      </c>
      <c r="B45" s="11" t="s">
        <v>13</v>
      </c>
      <c r="C45" s="20">
        <v>21</v>
      </c>
      <c r="D45" s="4"/>
      <c r="E45" s="4">
        <f t="shared" si="10"/>
        <v>0</v>
      </c>
      <c r="F45" s="4"/>
      <c r="G45" s="4"/>
      <c r="H45" s="4">
        <f t="shared" si="6"/>
        <v>0</v>
      </c>
      <c r="I45" s="25"/>
      <c r="J45" s="25"/>
      <c r="K45" s="4">
        <f t="shared" si="7"/>
        <v>0</v>
      </c>
      <c r="L45" s="25"/>
      <c r="M45" s="25"/>
      <c r="N45" s="4">
        <f t="shared" si="8"/>
        <v>0</v>
      </c>
      <c r="O45" s="23">
        <f t="shared" si="9"/>
        <v>21</v>
      </c>
      <c r="P45" s="1">
        <v>40</v>
      </c>
    </row>
    <row r="46" spans="1:16" ht="12.75">
      <c r="A46" s="11" t="s">
        <v>16</v>
      </c>
      <c r="B46" s="10" t="s">
        <v>66</v>
      </c>
      <c r="C46" s="4">
        <v>21</v>
      </c>
      <c r="D46" s="4"/>
      <c r="E46" s="4">
        <f t="shared" si="10"/>
        <v>0</v>
      </c>
      <c r="F46" s="1"/>
      <c r="G46" s="4"/>
      <c r="H46" s="4">
        <f t="shared" si="6"/>
        <v>0</v>
      </c>
      <c r="I46" s="25"/>
      <c r="J46" s="25"/>
      <c r="K46" s="4">
        <f t="shared" si="7"/>
        <v>0</v>
      </c>
      <c r="L46" s="25"/>
      <c r="M46" s="25"/>
      <c r="N46" s="4">
        <f t="shared" si="8"/>
        <v>0</v>
      </c>
      <c r="O46" s="23">
        <f t="shared" si="9"/>
        <v>21</v>
      </c>
      <c r="P46" s="4">
        <v>41</v>
      </c>
    </row>
    <row r="47" spans="1:16" ht="12.75">
      <c r="A47" s="11" t="s">
        <v>68</v>
      </c>
      <c r="B47" s="11" t="s">
        <v>69</v>
      </c>
      <c r="C47" s="20">
        <v>16</v>
      </c>
      <c r="D47" s="4"/>
      <c r="E47" s="4">
        <f t="shared" si="10"/>
        <v>0</v>
      </c>
      <c r="F47" s="4"/>
      <c r="G47" s="4"/>
      <c r="H47" s="4">
        <f t="shared" si="6"/>
        <v>0</v>
      </c>
      <c r="I47" s="25"/>
      <c r="J47" s="25"/>
      <c r="K47" s="4">
        <f t="shared" si="7"/>
        <v>0</v>
      </c>
      <c r="L47" s="25"/>
      <c r="M47" s="25"/>
      <c r="N47" s="4">
        <f t="shared" si="8"/>
        <v>0</v>
      </c>
      <c r="O47" s="23">
        <f t="shared" si="9"/>
        <v>16</v>
      </c>
      <c r="P47" s="1">
        <v>42</v>
      </c>
    </row>
    <row r="48" spans="1:16" ht="12.75">
      <c r="A48" s="10" t="s">
        <v>71</v>
      </c>
      <c r="B48" s="10" t="s">
        <v>18</v>
      </c>
      <c r="C48" s="4">
        <v>16</v>
      </c>
      <c r="D48" s="4"/>
      <c r="E48" s="4">
        <f t="shared" si="10"/>
        <v>0</v>
      </c>
      <c r="F48" s="4"/>
      <c r="G48" s="4"/>
      <c r="H48" s="4">
        <f t="shared" si="6"/>
        <v>0</v>
      </c>
      <c r="I48" s="25"/>
      <c r="J48" s="25"/>
      <c r="K48" s="4">
        <f t="shared" si="7"/>
        <v>0</v>
      </c>
      <c r="L48" s="25"/>
      <c r="M48" s="25"/>
      <c r="N48" s="4">
        <f t="shared" si="8"/>
        <v>0</v>
      </c>
      <c r="O48" s="23">
        <f t="shared" si="9"/>
        <v>16</v>
      </c>
      <c r="P48" s="4">
        <v>43</v>
      </c>
    </row>
    <row r="49" spans="1:16" ht="12.75">
      <c r="A49" s="11" t="s">
        <v>72</v>
      </c>
      <c r="B49" s="11" t="s">
        <v>73</v>
      </c>
      <c r="C49" s="20">
        <v>13</v>
      </c>
      <c r="D49" s="4"/>
      <c r="E49" s="4">
        <f t="shared" si="10"/>
        <v>0</v>
      </c>
      <c r="F49" s="4"/>
      <c r="G49" s="4"/>
      <c r="H49" s="4">
        <f t="shared" si="6"/>
        <v>0</v>
      </c>
      <c r="I49" s="25"/>
      <c r="J49" s="25"/>
      <c r="K49" s="4">
        <f t="shared" si="7"/>
        <v>0</v>
      </c>
      <c r="L49" s="25"/>
      <c r="M49" s="25"/>
      <c r="N49" s="4">
        <f t="shared" si="8"/>
        <v>0</v>
      </c>
      <c r="O49" s="23">
        <f t="shared" si="9"/>
        <v>13</v>
      </c>
      <c r="P49" s="1">
        <v>44</v>
      </c>
    </row>
    <row r="50" spans="1:16" ht="12.75">
      <c r="A50" s="11" t="s">
        <v>74</v>
      </c>
      <c r="B50" s="10" t="s">
        <v>75</v>
      </c>
      <c r="C50" s="4">
        <v>12</v>
      </c>
      <c r="D50" s="4"/>
      <c r="E50" s="4">
        <f t="shared" si="10"/>
        <v>0</v>
      </c>
      <c r="F50" s="1"/>
      <c r="G50" s="4"/>
      <c r="H50" s="4">
        <f t="shared" si="6"/>
        <v>0</v>
      </c>
      <c r="I50" s="25"/>
      <c r="J50" s="25"/>
      <c r="K50" s="4">
        <f t="shared" si="7"/>
        <v>0</v>
      </c>
      <c r="L50" s="25"/>
      <c r="M50" s="25"/>
      <c r="N50" s="4">
        <f t="shared" si="8"/>
        <v>0</v>
      </c>
      <c r="O50" s="23">
        <f t="shared" si="9"/>
        <v>12</v>
      </c>
      <c r="P50" s="4">
        <v>45</v>
      </c>
    </row>
    <row r="51" spans="1:16" ht="12.75">
      <c r="A51" s="11" t="s">
        <v>76</v>
      </c>
      <c r="B51" s="11" t="s">
        <v>5</v>
      </c>
      <c r="C51" s="4">
        <v>12</v>
      </c>
      <c r="D51" s="4"/>
      <c r="E51" s="4">
        <f t="shared" si="10"/>
        <v>0</v>
      </c>
      <c r="F51" s="1"/>
      <c r="G51" s="4"/>
      <c r="H51" s="4">
        <f t="shared" si="6"/>
        <v>0</v>
      </c>
      <c r="I51" s="25"/>
      <c r="J51" s="25"/>
      <c r="K51" s="4">
        <f t="shared" si="7"/>
        <v>0</v>
      </c>
      <c r="L51" s="25"/>
      <c r="M51" s="25"/>
      <c r="N51" s="4">
        <f t="shared" si="8"/>
        <v>0</v>
      </c>
      <c r="O51" s="23">
        <f t="shared" si="9"/>
        <v>12</v>
      </c>
      <c r="P51" s="1">
        <v>46</v>
      </c>
    </row>
    <row r="52" spans="1:16" ht="12.75">
      <c r="A52" s="11" t="s">
        <v>77</v>
      </c>
      <c r="B52" s="11" t="s">
        <v>78</v>
      </c>
      <c r="C52" s="4">
        <v>10</v>
      </c>
      <c r="D52" s="4"/>
      <c r="E52" s="4">
        <f t="shared" si="10"/>
        <v>0</v>
      </c>
      <c r="F52" s="4"/>
      <c r="G52" s="4"/>
      <c r="H52" s="4">
        <f t="shared" si="6"/>
        <v>0</v>
      </c>
      <c r="I52" s="25"/>
      <c r="J52" s="25"/>
      <c r="K52" s="4">
        <f t="shared" si="7"/>
        <v>0</v>
      </c>
      <c r="L52" s="25"/>
      <c r="M52" s="25"/>
      <c r="N52" s="4">
        <f t="shared" si="8"/>
        <v>0</v>
      </c>
      <c r="O52" s="23">
        <f t="shared" si="9"/>
        <v>10</v>
      </c>
      <c r="P52" s="4">
        <v>47</v>
      </c>
    </row>
    <row r="53" spans="1:16" ht="12.75">
      <c r="A53" s="11" t="s">
        <v>79</v>
      </c>
      <c r="B53" s="11" t="s">
        <v>80</v>
      </c>
      <c r="C53" s="20">
        <v>9</v>
      </c>
      <c r="D53" s="4"/>
      <c r="E53" s="4">
        <f t="shared" si="10"/>
        <v>0</v>
      </c>
      <c r="F53" s="4"/>
      <c r="G53" s="4"/>
      <c r="H53" s="4">
        <f t="shared" si="6"/>
        <v>0</v>
      </c>
      <c r="I53" s="25"/>
      <c r="J53" s="25"/>
      <c r="K53" s="4">
        <f t="shared" si="7"/>
        <v>0</v>
      </c>
      <c r="L53" s="25"/>
      <c r="M53" s="25"/>
      <c r="N53" s="4">
        <f t="shared" si="8"/>
        <v>0</v>
      </c>
      <c r="O53" s="23">
        <f t="shared" si="9"/>
        <v>9</v>
      </c>
      <c r="P53" s="1">
        <v>48</v>
      </c>
    </row>
    <row r="54" spans="1:16" ht="12.75">
      <c r="A54" s="11" t="s">
        <v>87</v>
      </c>
      <c r="B54" s="11" t="s">
        <v>15</v>
      </c>
      <c r="C54" s="20">
        <v>3</v>
      </c>
      <c r="D54" s="4"/>
      <c r="E54" s="4">
        <f t="shared" si="10"/>
        <v>0</v>
      </c>
      <c r="F54" s="4"/>
      <c r="G54" s="4"/>
      <c r="H54" s="4">
        <f t="shared" si="6"/>
        <v>0</v>
      </c>
      <c r="I54" s="25"/>
      <c r="J54" s="25"/>
      <c r="K54" s="4">
        <f t="shared" si="7"/>
        <v>0</v>
      </c>
      <c r="L54" s="25"/>
      <c r="M54" s="25"/>
      <c r="N54" s="4">
        <f t="shared" si="8"/>
        <v>0</v>
      </c>
      <c r="O54" s="23">
        <f t="shared" si="9"/>
        <v>3</v>
      </c>
      <c r="P54" s="4">
        <v>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BRFV</dc:creator>
  <cp:keywords/>
  <dc:description/>
  <cp:lastModifiedBy>Martina Lindner</cp:lastModifiedBy>
  <cp:lastPrinted>2018-09-11T09:36:20Z</cp:lastPrinted>
  <dcterms:created xsi:type="dcterms:W3CDTF">2008-04-16T05:45:08Z</dcterms:created>
  <dcterms:modified xsi:type="dcterms:W3CDTF">2018-10-09T10:07:39Z</dcterms:modified>
  <cp:category/>
  <cp:version/>
  <cp:contentType/>
  <cp:contentStatus/>
</cp:coreProperties>
</file>